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16" windowHeight="9336"/>
  </bookViews>
  <sheets>
    <sheet name="FASE 2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4" i="3" l="1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L64" i="3" l="1"/>
  <c r="M64" i="3"/>
  <c r="N64" i="3"/>
  <c r="O64" i="3"/>
  <c r="P64" i="3"/>
  <c r="Q64" i="3"/>
  <c r="E64" i="3"/>
  <c r="Q75" i="3" l="1"/>
  <c r="P75" i="3"/>
  <c r="O75" i="3"/>
  <c r="N75" i="3"/>
  <c r="M75" i="3"/>
  <c r="K75" i="3"/>
  <c r="J75" i="3"/>
  <c r="I75" i="3"/>
  <c r="H75" i="3"/>
  <c r="G75" i="3"/>
  <c r="F75" i="3"/>
  <c r="E75" i="3"/>
  <c r="B83" i="3" s="1"/>
  <c r="L75" i="3" l="1"/>
  <c r="C83" i="3" l="1"/>
</calcChain>
</file>

<file path=xl/sharedStrings.xml><?xml version="1.0" encoding="utf-8"?>
<sst xmlns="http://schemas.openxmlformats.org/spreadsheetml/2006/main" count="287" uniqueCount="167">
  <si>
    <t>Naam</t>
  </si>
  <si>
    <t>Afdelingsnummer</t>
  </si>
  <si>
    <t>Campus</t>
  </si>
  <si>
    <t>Kenletter</t>
  </si>
  <si>
    <t>5.0.2A</t>
  </si>
  <si>
    <t>50A2</t>
  </si>
  <si>
    <t>RUM</t>
  </si>
  <si>
    <t>5.0.4 CHIR</t>
  </si>
  <si>
    <t>CD</t>
  </si>
  <si>
    <t>5.0.5A PSY</t>
  </si>
  <si>
    <t>505A</t>
  </si>
  <si>
    <t>A</t>
  </si>
  <si>
    <t>5.0.5B PSY</t>
  </si>
  <si>
    <t>505B</t>
  </si>
  <si>
    <t>5.1.1 CHIR</t>
  </si>
  <si>
    <t>5.1.2A KIND</t>
  </si>
  <si>
    <t>512A</t>
  </si>
  <si>
    <t>E</t>
  </si>
  <si>
    <t>5.1.5A KRAAM</t>
  </si>
  <si>
    <t>515A</t>
  </si>
  <si>
    <t>M</t>
  </si>
  <si>
    <t>5.1.5B NEONATO</t>
  </si>
  <si>
    <t>515B</t>
  </si>
  <si>
    <t>N</t>
  </si>
  <si>
    <t>5.1.6A INT</t>
  </si>
  <si>
    <t>516A</t>
  </si>
  <si>
    <t>5.1.6B MC</t>
  </si>
  <si>
    <t>516B</t>
  </si>
  <si>
    <t>5.2.1 GEM</t>
  </si>
  <si>
    <t>5.2.2B</t>
  </si>
  <si>
    <t>522B</t>
  </si>
  <si>
    <t>5.2.4 CHIR</t>
  </si>
  <si>
    <t>5.2.5A INT</t>
  </si>
  <si>
    <t>525A</t>
  </si>
  <si>
    <t>5.2.5B INT</t>
  </si>
  <si>
    <t>525B</t>
  </si>
  <si>
    <t>5.3.1 GEM</t>
  </si>
  <si>
    <t>5.3.2A INT</t>
  </si>
  <si>
    <t>532A</t>
  </si>
  <si>
    <t>5.3.2B MC</t>
  </si>
  <si>
    <t>532B</t>
  </si>
  <si>
    <t>5.3.4 INT</t>
  </si>
  <si>
    <t>5.3.5 CHIR</t>
  </si>
  <si>
    <t>5.3.6 INT</t>
  </si>
  <si>
    <t>5.4.1 GER</t>
  </si>
  <si>
    <t>G</t>
  </si>
  <si>
    <t>5.4.2 SP-PALL</t>
  </si>
  <si>
    <t>SP</t>
  </si>
  <si>
    <t>5.4.4 GER</t>
  </si>
  <si>
    <t>5.4.5 GER</t>
  </si>
  <si>
    <t>5.4.6 GER</t>
  </si>
  <si>
    <t>5.0.C.1 SPOED</t>
  </si>
  <si>
    <t>50C1</t>
  </si>
  <si>
    <t>5.1.4.0 VERLOS</t>
  </si>
  <si>
    <t>3A2</t>
  </si>
  <si>
    <t>3H1</t>
  </si>
  <si>
    <t>3H2</t>
  </si>
  <si>
    <t>3H3</t>
  </si>
  <si>
    <t>3B2</t>
  </si>
  <si>
    <t>3B3</t>
  </si>
  <si>
    <t>3A1 Kraam</t>
  </si>
  <si>
    <t>3M1 Pediatrie</t>
  </si>
  <si>
    <t>3H0 SPOED</t>
  </si>
  <si>
    <t>3V1 NEONATO</t>
  </si>
  <si>
    <t>N*</t>
  </si>
  <si>
    <t>3M1 VERLOS</t>
  </si>
  <si>
    <t>4D1</t>
  </si>
  <si>
    <t>TOR</t>
  </si>
  <si>
    <t>4D2</t>
  </si>
  <si>
    <t>4A1</t>
  </si>
  <si>
    <t>4B1</t>
  </si>
  <si>
    <t>4B2 CHIR</t>
  </si>
  <si>
    <t>C</t>
  </si>
  <si>
    <t>4C2 KRAAM</t>
  </si>
  <si>
    <t>4A2 VERLOS</t>
  </si>
  <si>
    <t>4E0</t>
  </si>
  <si>
    <t>4E1</t>
  </si>
  <si>
    <t>4E2</t>
  </si>
  <si>
    <t>4G1 Pediatrie</t>
  </si>
  <si>
    <t>4D9 SPOED</t>
  </si>
  <si>
    <t>6A1</t>
  </si>
  <si>
    <t>6A3</t>
  </si>
  <si>
    <t>6A4</t>
  </si>
  <si>
    <t>6X0 Psy</t>
  </si>
  <si>
    <t>6X1</t>
  </si>
  <si>
    <t>6X2A</t>
  </si>
  <si>
    <t>6X2B</t>
  </si>
  <si>
    <t>decentraal</t>
  </si>
  <si>
    <t>IZ1 Rumbeke</t>
  </si>
  <si>
    <t>523A</t>
  </si>
  <si>
    <t>I</t>
  </si>
  <si>
    <t>IZ2 Rumbeke</t>
  </si>
  <si>
    <t>523B</t>
  </si>
  <si>
    <t>IZ3 Rumbeke</t>
  </si>
  <si>
    <t>533A</t>
  </si>
  <si>
    <t>IZ4 Rumbeke</t>
  </si>
  <si>
    <t>533B</t>
  </si>
  <si>
    <t>recovery</t>
  </si>
  <si>
    <t>503B</t>
  </si>
  <si>
    <t>IZ Torhout</t>
  </si>
  <si>
    <t>IZ Menen</t>
  </si>
  <si>
    <t>Capaciteit covid</t>
  </si>
  <si>
    <t>Capaciteit non covid C</t>
  </si>
  <si>
    <t>Capaciteit non covid D</t>
  </si>
  <si>
    <t>Capaciteit non covid G</t>
  </si>
  <si>
    <t>Capaciteit non covid Sp</t>
  </si>
  <si>
    <t>Capaciteit non covid andere</t>
  </si>
  <si>
    <t>Opmerkingen</t>
  </si>
  <si>
    <t>Totaal kritieke</t>
  </si>
  <si>
    <t>Totaal hosp</t>
  </si>
  <si>
    <t>Capaciteit non covid CDGSp</t>
  </si>
  <si>
    <t>Max capaciteit</t>
  </si>
  <si>
    <t>Zorgmanager</t>
  </si>
  <si>
    <t>Hoofd-verpleegkundige</t>
  </si>
  <si>
    <t>Medisch toezicht</t>
  </si>
  <si>
    <t>Koppelafdeling</t>
  </si>
  <si>
    <t>Startdatum als covid VA</t>
  </si>
  <si>
    <t>Heidy Dufoort</t>
  </si>
  <si>
    <t>Olivier Schoonheere</t>
  </si>
  <si>
    <t>Geriaters</t>
  </si>
  <si>
    <t>5.4.1</t>
  </si>
  <si>
    <t>Celine Ver Eecke</t>
  </si>
  <si>
    <t>Pneumo en geriaters</t>
  </si>
  <si>
    <t>MENEN</t>
  </si>
  <si>
    <t>BRUGSE</t>
  </si>
  <si>
    <t>IZ</t>
  </si>
  <si>
    <t>afdeling</t>
  </si>
  <si>
    <t>benodigd</t>
  </si>
  <si>
    <t>gerealiseerd</t>
  </si>
  <si>
    <t>Steve Breemersch</t>
  </si>
  <si>
    <t>5.1.5A</t>
  </si>
  <si>
    <t>18 b vaat NKO - 6 b geriatrie</t>
  </si>
  <si>
    <t>Veroniek Gyssels</t>
  </si>
  <si>
    <t>5.1.2A</t>
  </si>
  <si>
    <t>Brecht Verbrugghe</t>
  </si>
  <si>
    <t>6 bedden gesloten</t>
  </si>
  <si>
    <t>In het weekend sluit KV - dus dan 18 bedden</t>
  </si>
  <si>
    <t>Staat ingepland als eerstvolgende COVID afdeling</t>
  </si>
  <si>
    <t>Pneumologen</t>
  </si>
  <si>
    <t>Ellen Bruggeman</t>
  </si>
  <si>
    <t>Ann-Caroline Cracco</t>
  </si>
  <si>
    <t>Afgesproken om COVID te blijven tot september 2021</t>
  </si>
  <si>
    <t>Is een afdeling KV</t>
  </si>
  <si>
    <t>12 b pneumo - 12 b neuro (6 bedden gesloten)</t>
  </si>
  <si>
    <t>Gepland in fase 1B  voor slechts 3 bedden</t>
  </si>
  <si>
    <t>Procedure stroke en telemetrie op te maken</t>
  </si>
  <si>
    <t>IZ Andere / ICU  new</t>
  </si>
  <si>
    <t>OK Rumbeke</t>
  </si>
  <si>
    <t>OK Brugse</t>
  </si>
  <si>
    <t>OK Menen</t>
  </si>
  <si>
    <t>OK Torhout</t>
  </si>
  <si>
    <t>HFNO / CHOC</t>
  </si>
  <si>
    <t>HFNO2 / CHOC2</t>
  </si>
  <si>
    <t>ICMS / TABV</t>
  </si>
  <si>
    <t>13 b D - 9b pneumo</t>
  </si>
  <si>
    <t>13 b Sp - 7 b neuro</t>
  </si>
  <si>
    <t>13 bedden neuro - 4 bedden D (onco)</t>
  </si>
  <si>
    <t>Procedure chemo en stroke opgemaakt, telemetrie transfer naar Rumbeke</t>
  </si>
  <si>
    <t>27 bedden G - 4 bedden D (cardio)</t>
  </si>
  <si>
    <t>25 bedden G - 6 bedden D (MDL)</t>
  </si>
  <si>
    <t>23 bedden C, 4 bedden D (pneumo)</t>
  </si>
  <si>
    <t>5.4.2A SP-PSYGER</t>
  </si>
  <si>
    <t>542A</t>
  </si>
  <si>
    <t>19 b G - 5 b cardio</t>
  </si>
  <si>
    <t>15 b ortho - 15 b neurochi; 6 bedden gesloten tijdens het weekend</t>
  </si>
  <si>
    <t>18 b uro gyneco plast - 7 b neurochir</t>
  </si>
  <si>
    <t>Mee te rekenen in IZ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</si>
</sst>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4" xfId="0" applyFont="1" applyFill="1" applyBorder="1"/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1" fontId="2" fillId="0" borderId="9" xfId="0" quotePrefix="1" applyNumberFormat="1" applyFont="1" applyFill="1" applyBorder="1" applyAlignment="1">
      <alignment horizontal="left"/>
    </xf>
    <xf numFmtId="0" fontId="2" fillId="0" borderId="9" xfId="0" quotePrefix="1" applyFont="1" applyFill="1" applyBorder="1" applyAlignment="1">
      <alignment horizontal="left"/>
    </xf>
    <xf numFmtId="0" fontId="2" fillId="0" borderId="9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9" xfId="0" applyFont="1" applyFill="1" applyBorder="1" applyAlignment="1">
      <alignment horizontal="left"/>
    </xf>
    <xf numFmtId="0" fontId="1" fillId="0" borderId="4" xfId="0" applyFont="1" applyFill="1" applyBorder="1"/>
    <xf numFmtId="0" fontId="1" fillId="3" borderId="7" xfId="0" applyFont="1" applyFill="1" applyBorder="1" applyAlignment="1">
      <alignment horizontal="left"/>
    </xf>
    <xf numFmtId="0" fontId="1" fillId="0" borderId="6" xfId="0" applyFont="1" applyFill="1" applyBorder="1"/>
    <xf numFmtId="16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2" fillId="3" borderId="3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5" fillId="0" borderId="3" xfId="0" applyFont="1" applyFill="1" applyBorder="1"/>
    <xf numFmtId="15" fontId="2" fillId="0" borderId="3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0" borderId="3" xfId="0" applyFont="1" applyBorder="1"/>
    <xf numFmtId="0" fontId="2" fillId="4" borderId="4" xfId="0" applyFont="1" applyFill="1" applyBorder="1"/>
    <xf numFmtId="0" fontId="1" fillId="3" borderId="3" xfId="0" applyFont="1" applyFill="1" applyBorder="1" applyAlignment="1">
      <alignment horizontal="left"/>
    </xf>
    <xf numFmtId="0" fontId="1" fillId="0" borderId="3" xfId="0" applyFont="1" applyFill="1" applyBorder="1"/>
    <xf numFmtId="0" fontId="6" fillId="0" borderId="3" xfId="0" applyFont="1" applyFill="1" applyBorder="1" applyAlignment="1">
      <alignment horizontal="center"/>
    </xf>
  </cellXfs>
  <cellStyles count="1">
    <cellStyle name="Standaard" xfId="0" builtinId="0"/>
  </cellStyles>
  <dxfs count="24"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14" displayName="Tabel14" ref="A1:S75" totalsRowShown="0" headerRowDxfId="23" dataDxfId="21" headerRowBorderDxfId="22" tableBorderDxfId="20" totalsRowBorderDxfId="19">
  <autoFilter ref="A1:S75"/>
  <tableColumns count="19">
    <tableColumn id="1" name="Naam" dataDxfId="18"/>
    <tableColumn id="2" name="Afdelingsnummer" dataDxfId="17"/>
    <tableColumn id="3" name="Campus" dataDxfId="16"/>
    <tableColumn id="21" name="Kenletter" dataDxfId="15"/>
    <tableColumn id="4" name="Capaciteit covid" dataDxfId="14"/>
    <tableColumn id="14" name="Max capaciteit" dataDxfId="13"/>
    <tableColumn id="17" name="Zorgmanager" dataDxfId="12"/>
    <tableColumn id="18" name="Hoofd-verpleegkundige" dataDxfId="11"/>
    <tableColumn id="16" name="Medisch toezicht" dataDxfId="10"/>
    <tableColumn id="15" name="Koppelafdeling" dataDxfId="9"/>
    <tableColumn id="19" name="Startdatum als covid VA" dataDxfId="8"/>
    <tableColumn id="20" name="Capaciteit non covid CDGSp" dataDxfId="7">
      <calculatedColumnFormula>SUM(Tabel14[[#This Row],[Capaciteit non covid C]:[Capaciteit non covid Sp]])</calculatedColumnFormula>
    </tableColumn>
    <tableColumn id="5" name="Capaciteit non covid C" dataDxfId="6"/>
    <tableColumn id="11" name="Capaciteit non covid D" dataDxfId="5"/>
    <tableColumn id="10" name="Capaciteit non covid G" dataDxfId="4"/>
    <tableColumn id="9" name="Capaciteit non covid Sp" dataDxfId="3"/>
    <tableColumn id="6" name="Capaciteit non covid andere" dataDxfId="2"/>
    <tableColumn id="7" name="ICMS / TABV" dataDxfId="1"/>
    <tableColumn id="8" name="Opmerkinge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zoomScale="110" zoomScaleNormal="110" workbookViewId="0">
      <selection activeCell="M6" sqref="M6"/>
    </sheetView>
  </sheetViews>
  <sheetFormatPr defaultColWidth="9.109375" defaultRowHeight="13.8" outlineLevelCol="1" x14ac:dyDescent="0.3"/>
  <cols>
    <col min="1" max="1" width="16.88671875" style="3" bestFit="1" customWidth="1"/>
    <col min="2" max="2" width="15.6640625" style="4" customWidth="1"/>
    <col min="3" max="4" width="10.6640625" style="4" customWidth="1"/>
    <col min="5" max="5" width="15.6640625" style="1" customWidth="1"/>
    <col min="6" max="11" width="15.6640625" style="1" hidden="1" customWidth="1" outlineLevel="1"/>
    <col min="12" max="12" width="15.6640625" style="1" customWidth="1" collapsed="1"/>
    <col min="13" max="16" width="15.6640625" style="1" hidden="1" customWidth="1" outlineLevel="1"/>
    <col min="17" max="17" width="15.6640625" style="1" customWidth="1" collapsed="1"/>
    <col min="18" max="18" width="15.6640625" style="1" customWidth="1"/>
    <col min="19" max="19" width="67.6640625" style="1" bestFit="1" customWidth="1"/>
    <col min="20" max="16384" width="9.109375" style="1"/>
  </cols>
  <sheetData>
    <row r="1" spans="1:19" s="19" customFormat="1" ht="34.200000000000003" customHeight="1" x14ac:dyDescent="0.3">
      <c r="A1" s="18" t="s">
        <v>0</v>
      </c>
      <c r="B1" s="16" t="s">
        <v>1</v>
      </c>
      <c r="C1" s="16" t="s">
        <v>2</v>
      </c>
      <c r="D1" s="16" t="s">
        <v>3</v>
      </c>
      <c r="E1" s="16" t="s">
        <v>101</v>
      </c>
      <c r="F1" s="16" t="s">
        <v>111</v>
      </c>
      <c r="G1" s="16" t="s">
        <v>112</v>
      </c>
      <c r="H1" s="16" t="s">
        <v>113</v>
      </c>
      <c r="I1" s="16" t="s">
        <v>114</v>
      </c>
      <c r="J1" s="16" t="s">
        <v>115</v>
      </c>
      <c r="K1" s="16" t="s">
        <v>116</v>
      </c>
      <c r="L1" s="16" t="s">
        <v>110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7" t="s">
        <v>153</v>
      </c>
      <c r="S1" s="17" t="s">
        <v>107</v>
      </c>
    </row>
    <row r="2" spans="1:19" x14ac:dyDescent="0.3">
      <c r="A2" s="8" t="s">
        <v>4</v>
      </c>
      <c r="B2" s="2" t="s">
        <v>5</v>
      </c>
      <c r="C2" s="2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"/>
      <c r="S2" s="9"/>
    </row>
    <row r="3" spans="1:19" x14ac:dyDescent="0.3">
      <c r="A3" s="10" t="s">
        <v>7</v>
      </c>
      <c r="B3" s="11">
        <v>5040</v>
      </c>
      <c r="C3" s="11" t="s">
        <v>6</v>
      </c>
      <c r="D3" s="2" t="s">
        <v>8</v>
      </c>
      <c r="E3" s="2"/>
      <c r="F3" s="2"/>
      <c r="G3" s="2"/>
      <c r="H3" s="2"/>
      <c r="I3" s="2"/>
      <c r="J3" s="2"/>
      <c r="K3" s="2"/>
      <c r="L3" s="2">
        <v>30</v>
      </c>
      <c r="M3" s="2">
        <v>30</v>
      </c>
      <c r="N3" s="2"/>
      <c r="O3" s="2"/>
      <c r="P3" s="2"/>
      <c r="Q3" s="2"/>
      <c r="R3" s="25">
        <v>30</v>
      </c>
      <c r="S3" s="39" t="s">
        <v>164</v>
      </c>
    </row>
    <row r="4" spans="1:19" x14ac:dyDescent="0.3">
      <c r="A4" s="10" t="s">
        <v>9</v>
      </c>
      <c r="B4" s="11" t="s">
        <v>10</v>
      </c>
      <c r="C4" s="11" t="s">
        <v>6</v>
      </c>
      <c r="D4" s="2" t="s">
        <v>11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>
        <v>20</v>
      </c>
      <c r="R4" s="25">
        <v>20</v>
      </c>
      <c r="S4" s="9"/>
    </row>
    <row r="5" spans="1:19" x14ac:dyDescent="0.3">
      <c r="A5" s="12" t="s">
        <v>12</v>
      </c>
      <c r="B5" s="2" t="s">
        <v>13</v>
      </c>
      <c r="C5" s="2" t="s">
        <v>6</v>
      </c>
      <c r="D5" s="2" t="s">
        <v>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9"/>
    </row>
    <row r="6" spans="1:19" x14ac:dyDescent="0.3">
      <c r="A6" s="10" t="s">
        <v>14</v>
      </c>
      <c r="B6" s="11">
        <v>5110</v>
      </c>
      <c r="C6" s="11" t="s">
        <v>6</v>
      </c>
      <c r="D6" s="2" t="s">
        <v>8</v>
      </c>
      <c r="E6" s="2">
        <v>0</v>
      </c>
      <c r="F6" s="31"/>
      <c r="G6" s="2" t="s">
        <v>121</v>
      </c>
      <c r="H6" s="2" t="s">
        <v>132</v>
      </c>
      <c r="I6" s="31"/>
      <c r="J6" s="2" t="s">
        <v>133</v>
      </c>
      <c r="K6" s="31"/>
      <c r="L6" s="2"/>
      <c r="M6" s="2"/>
      <c r="N6" s="2"/>
      <c r="O6" s="2"/>
      <c r="P6" s="2"/>
      <c r="Q6" s="2"/>
      <c r="R6" s="25">
        <v>0</v>
      </c>
      <c r="S6" s="9" t="s">
        <v>137</v>
      </c>
    </row>
    <row r="7" spans="1:19" x14ac:dyDescent="0.3">
      <c r="A7" s="10" t="s">
        <v>15</v>
      </c>
      <c r="B7" s="11" t="s">
        <v>16</v>
      </c>
      <c r="C7" s="11" t="s">
        <v>6</v>
      </c>
      <c r="D7" s="2" t="s">
        <v>17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v>30</v>
      </c>
      <c r="R7" s="25">
        <v>30</v>
      </c>
      <c r="S7" s="9"/>
    </row>
    <row r="8" spans="1:19" x14ac:dyDescent="0.3">
      <c r="A8" s="10" t="s">
        <v>18</v>
      </c>
      <c r="B8" s="11" t="s">
        <v>19</v>
      </c>
      <c r="C8" s="11" t="s">
        <v>6</v>
      </c>
      <c r="D8" s="2" t="s">
        <v>20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25</v>
      </c>
      <c r="R8" s="25">
        <v>25</v>
      </c>
      <c r="S8" s="9"/>
    </row>
    <row r="9" spans="1:19" x14ac:dyDescent="0.3">
      <c r="A9" s="10" t="s">
        <v>21</v>
      </c>
      <c r="B9" s="11" t="s">
        <v>22</v>
      </c>
      <c r="C9" s="11" t="s">
        <v>6</v>
      </c>
      <c r="D9" s="2" t="s">
        <v>23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v>10</v>
      </c>
      <c r="R9" s="25">
        <v>10</v>
      </c>
      <c r="S9" s="9"/>
    </row>
    <row r="10" spans="1:19" x14ac:dyDescent="0.3">
      <c r="A10" s="10" t="s">
        <v>24</v>
      </c>
      <c r="B10" s="11" t="s">
        <v>25</v>
      </c>
      <c r="C10" s="11" t="s">
        <v>6</v>
      </c>
      <c r="D10" s="2" t="s">
        <v>8</v>
      </c>
      <c r="E10" s="2">
        <v>15</v>
      </c>
      <c r="F10" s="31"/>
      <c r="G10" s="2" t="s">
        <v>121</v>
      </c>
      <c r="H10" s="2" t="s">
        <v>129</v>
      </c>
      <c r="I10" s="2" t="s">
        <v>138</v>
      </c>
      <c r="J10" s="2" t="s">
        <v>130</v>
      </c>
      <c r="K10" s="31"/>
      <c r="L10" s="2"/>
      <c r="M10" s="2"/>
      <c r="N10" s="2"/>
      <c r="O10" s="2"/>
      <c r="P10" s="2"/>
      <c r="Q10" s="2"/>
      <c r="R10" s="25">
        <v>15</v>
      </c>
      <c r="S10" s="9" t="s">
        <v>141</v>
      </c>
    </row>
    <row r="11" spans="1:19" x14ac:dyDescent="0.3">
      <c r="A11" s="10" t="s">
        <v>26</v>
      </c>
      <c r="B11" s="11" t="s">
        <v>27</v>
      </c>
      <c r="C11" s="11" t="s">
        <v>6</v>
      </c>
      <c r="D11" s="2" t="s">
        <v>8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6</v>
      </c>
      <c r="R11" s="25">
        <v>6</v>
      </c>
      <c r="S11" s="9"/>
    </row>
    <row r="12" spans="1:19" x14ac:dyDescent="0.3">
      <c r="A12" s="12"/>
      <c r="B12" s="2">
        <v>5130</v>
      </c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5"/>
      <c r="S12" s="9"/>
    </row>
    <row r="13" spans="1:19" x14ac:dyDescent="0.3">
      <c r="A13" s="10" t="s">
        <v>28</v>
      </c>
      <c r="B13" s="11">
        <v>5210</v>
      </c>
      <c r="C13" s="11" t="s">
        <v>6</v>
      </c>
      <c r="D13" s="2" t="s">
        <v>8</v>
      </c>
      <c r="E13" s="2"/>
      <c r="F13" s="2"/>
      <c r="G13" s="2"/>
      <c r="H13" s="2"/>
      <c r="I13" s="2"/>
      <c r="J13" s="2"/>
      <c r="K13" s="2"/>
      <c r="L13" s="2">
        <v>30</v>
      </c>
      <c r="M13" s="2">
        <v>30</v>
      </c>
      <c r="N13" s="2"/>
      <c r="O13" s="2"/>
      <c r="P13" s="2"/>
      <c r="Q13" s="2"/>
      <c r="R13" s="25">
        <v>30</v>
      </c>
      <c r="S13" s="9"/>
    </row>
    <row r="14" spans="1:19" x14ac:dyDescent="0.3">
      <c r="A14" s="12" t="s">
        <v>29</v>
      </c>
      <c r="B14" s="2" t="s">
        <v>30</v>
      </c>
      <c r="C14" s="2" t="s">
        <v>6</v>
      </c>
      <c r="D14" s="2" t="s">
        <v>8</v>
      </c>
      <c r="E14" s="2"/>
      <c r="F14" s="2"/>
      <c r="G14" s="2"/>
      <c r="H14" s="2"/>
      <c r="I14" s="2"/>
      <c r="J14" s="2"/>
      <c r="K14" s="2"/>
      <c r="L14" s="2">
        <v>24</v>
      </c>
      <c r="M14" s="2"/>
      <c r="N14" s="2">
        <v>24</v>
      </c>
      <c r="O14" s="2"/>
      <c r="P14" s="2"/>
      <c r="Q14" s="2"/>
      <c r="R14" s="25">
        <v>24</v>
      </c>
      <c r="S14" s="9"/>
    </row>
    <row r="15" spans="1:19" x14ac:dyDescent="0.3">
      <c r="A15" s="10" t="s">
        <v>31</v>
      </c>
      <c r="B15" s="11">
        <v>5240</v>
      </c>
      <c r="C15" s="11" t="s">
        <v>6</v>
      </c>
      <c r="D15" s="2" t="s">
        <v>8</v>
      </c>
      <c r="E15" s="2"/>
      <c r="F15" s="2"/>
      <c r="G15" s="2"/>
      <c r="H15" s="2"/>
      <c r="I15" s="2"/>
      <c r="J15" s="2"/>
      <c r="K15" s="2"/>
      <c r="L15" s="2">
        <v>25</v>
      </c>
      <c r="M15" s="2">
        <v>25</v>
      </c>
      <c r="N15" s="2"/>
      <c r="O15" s="2"/>
      <c r="P15" s="2"/>
      <c r="Q15" s="2"/>
      <c r="R15" s="25">
        <v>25</v>
      </c>
      <c r="S15" s="39" t="s">
        <v>165</v>
      </c>
    </row>
    <row r="16" spans="1:19" x14ac:dyDescent="0.3">
      <c r="A16" s="10" t="s">
        <v>32</v>
      </c>
      <c r="B16" s="11" t="s">
        <v>33</v>
      </c>
      <c r="C16" s="11" t="s">
        <v>6</v>
      </c>
      <c r="D16" s="2" t="s">
        <v>8</v>
      </c>
      <c r="E16" s="2"/>
      <c r="F16" s="2"/>
      <c r="G16" s="2"/>
      <c r="H16" s="2"/>
      <c r="I16" s="2"/>
      <c r="J16" s="2"/>
      <c r="K16" s="2"/>
      <c r="L16" s="2">
        <v>24</v>
      </c>
      <c r="M16" s="2"/>
      <c r="N16" s="2">
        <v>24</v>
      </c>
      <c r="O16" s="2"/>
      <c r="P16" s="2"/>
      <c r="Q16" s="2"/>
      <c r="R16" s="25">
        <v>24</v>
      </c>
      <c r="S16" s="9"/>
    </row>
    <row r="17" spans="1:19" x14ac:dyDescent="0.3">
      <c r="A17" s="10" t="s">
        <v>34</v>
      </c>
      <c r="B17" s="11" t="s">
        <v>35</v>
      </c>
      <c r="C17" s="11" t="s">
        <v>6</v>
      </c>
      <c r="D17" s="2" t="s">
        <v>8</v>
      </c>
      <c r="E17" s="2"/>
      <c r="F17" s="2"/>
      <c r="G17" s="2"/>
      <c r="H17" s="2"/>
      <c r="I17" s="2"/>
      <c r="J17" s="2"/>
      <c r="K17" s="2"/>
      <c r="L17" s="2">
        <v>21</v>
      </c>
      <c r="M17" s="2"/>
      <c r="N17" s="2">
        <v>21</v>
      </c>
      <c r="O17" s="2"/>
      <c r="P17" s="2"/>
      <c r="Q17" s="2"/>
      <c r="R17" s="25">
        <v>21</v>
      </c>
      <c r="S17" s="9"/>
    </row>
    <row r="18" spans="1:19" x14ac:dyDescent="0.3">
      <c r="A18" s="12"/>
      <c r="B18" s="2">
        <v>5260</v>
      </c>
      <c r="C18" s="2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5"/>
      <c r="S18" s="9"/>
    </row>
    <row r="19" spans="1:19" x14ac:dyDescent="0.3">
      <c r="A19" s="10" t="s">
        <v>36</v>
      </c>
      <c r="B19" s="11">
        <v>5310</v>
      </c>
      <c r="C19" s="11" t="s">
        <v>6</v>
      </c>
      <c r="D19" s="2" t="s">
        <v>8</v>
      </c>
      <c r="E19" s="2"/>
      <c r="F19" s="2"/>
      <c r="G19" s="2"/>
      <c r="H19" s="2"/>
      <c r="I19" s="2"/>
      <c r="J19" s="2"/>
      <c r="K19" s="24"/>
      <c r="L19" s="2">
        <v>24</v>
      </c>
      <c r="M19" s="2"/>
      <c r="N19" s="2">
        <v>24</v>
      </c>
      <c r="O19" s="2"/>
      <c r="P19" s="2"/>
      <c r="Q19" s="2"/>
      <c r="R19" s="25">
        <v>24</v>
      </c>
      <c r="S19" s="34" t="s">
        <v>136</v>
      </c>
    </row>
    <row r="20" spans="1:19" x14ac:dyDescent="0.3">
      <c r="A20" s="10" t="s">
        <v>37</v>
      </c>
      <c r="B20" s="11" t="s">
        <v>38</v>
      </c>
      <c r="C20" s="11" t="s">
        <v>6</v>
      </c>
      <c r="D20" s="2" t="s">
        <v>8</v>
      </c>
      <c r="E20" s="2"/>
      <c r="F20" s="2"/>
      <c r="G20" s="2"/>
      <c r="H20" s="2"/>
      <c r="I20" s="2"/>
      <c r="J20" s="2"/>
      <c r="K20" s="2"/>
      <c r="L20" s="2">
        <v>24</v>
      </c>
      <c r="M20" s="2"/>
      <c r="N20" s="2">
        <v>24</v>
      </c>
      <c r="O20" s="2"/>
      <c r="P20" s="2"/>
      <c r="Q20" s="2"/>
      <c r="R20" s="25">
        <v>24</v>
      </c>
      <c r="S20" s="9"/>
    </row>
    <row r="21" spans="1:19" x14ac:dyDescent="0.3">
      <c r="A21" s="10" t="s">
        <v>39</v>
      </c>
      <c r="B21" s="11" t="s">
        <v>40</v>
      </c>
      <c r="C21" s="11" t="s">
        <v>6</v>
      </c>
      <c r="D21" s="2" t="s">
        <v>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8</v>
      </c>
      <c r="R21" s="25">
        <v>8</v>
      </c>
      <c r="S21" s="9"/>
    </row>
    <row r="22" spans="1:19" x14ac:dyDescent="0.3">
      <c r="A22" s="10" t="s">
        <v>41</v>
      </c>
      <c r="B22" s="11">
        <v>5340</v>
      </c>
      <c r="C22" s="11" t="s">
        <v>6</v>
      </c>
      <c r="D22" s="2" t="s">
        <v>8</v>
      </c>
      <c r="E22" s="2"/>
      <c r="F22" s="2"/>
      <c r="G22" s="2"/>
      <c r="H22" s="2"/>
      <c r="I22" s="2"/>
      <c r="J22" s="2"/>
      <c r="K22" s="24"/>
      <c r="L22" s="33">
        <v>24</v>
      </c>
      <c r="M22" s="2"/>
      <c r="N22" s="33">
        <v>24</v>
      </c>
      <c r="O22" s="2"/>
      <c r="P22" s="2"/>
      <c r="Q22" s="2"/>
      <c r="R22" s="25">
        <v>24</v>
      </c>
      <c r="S22" s="9" t="s">
        <v>143</v>
      </c>
    </row>
    <row r="23" spans="1:19" x14ac:dyDescent="0.3">
      <c r="A23" s="10" t="s">
        <v>42</v>
      </c>
      <c r="B23" s="11">
        <v>5350</v>
      </c>
      <c r="C23" s="11" t="s">
        <v>6</v>
      </c>
      <c r="D23" s="2" t="s">
        <v>8</v>
      </c>
      <c r="E23" s="2"/>
      <c r="F23" s="2"/>
      <c r="G23" s="2"/>
      <c r="H23" s="2"/>
      <c r="I23" s="2"/>
      <c r="J23" s="2"/>
      <c r="K23" s="24"/>
      <c r="L23" s="2">
        <v>24</v>
      </c>
      <c r="M23" s="2">
        <v>18</v>
      </c>
      <c r="N23" s="2"/>
      <c r="O23" s="2">
        <v>6</v>
      </c>
      <c r="P23" s="2"/>
      <c r="Q23" s="2"/>
      <c r="R23" s="25">
        <v>24</v>
      </c>
      <c r="S23" s="9" t="s">
        <v>131</v>
      </c>
    </row>
    <row r="24" spans="1:19" x14ac:dyDescent="0.3">
      <c r="A24" s="10" t="s">
        <v>43</v>
      </c>
      <c r="B24" s="11">
        <v>5360</v>
      </c>
      <c r="C24" s="11" t="s">
        <v>6</v>
      </c>
      <c r="D24" s="2" t="s">
        <v>8</v>
      </c>
      <c r="E24" s="2"/>
      <c r="F24" s="2"/>
      <c r="G24" s="2"/>
      <c r="H24" s="2"/>
      <c r="I24" s="2"/>
      <c r="J24" s="2"/>
      <c r="K24" s="2"/>
      <c r="L24" s="33">
        <v>24</v>
      </c>
      <c r="M24" s="2"/>
      <c r="N24" s="33">
        <v>24</v>
      </c>
      <c r="O24" s="2"/>
      <c r="P24" s="2"/>
      <c r="Q24" s="2"/>
      <c r="R24" s="25">
        <v>24</v>
      </c>
      <c r="S24" s="34" t="s">
        <v>135</v>
      </c>
    </row>
    <row r="25" spans="1:19" x14ac:dyDescent="0.3">
      <c r="A25" s="10" t="s">
        <v>44</v>
      </c>
      <c r="B25" s="11">
        <v>5410</v>
      </c>
      <c r="C25" s="11" t="s">
        <v>6</v>
      </c>
      <c r="D25" s="2" t="s">
        <v>45</v>
      </c>
      <c r="E25" s="2"/>
      <c r="F25" s="2"/>
      <c r="G25" s="2"/>
      <c r="H25" s="2"/>
      <c r="I25" s="2"/>
      <c r="J25" s="2"/>
      <c r="K25" s="2"/>
      <c r="L25" s="2">
        <v>30</v>
      </c>
      <c r="M25" s="2"/>
      <c r="N25" s="2"/>
      <c r="O25" s="2">
        <v>30</v>
      </c>
      <c r="P25" s="2"/>
      <c r="Q25" s="2"/>
      <c r="R25" s="25">
        <v>30</v>
      </c>
      <c r="S25" s="9"/>
    </row>
    <row r="26" spans="1:19" x14ac:dyDescent="0.3">
      <c r="A26" s="10" t="s">
        <v>46</v>
      </c>
      <c r="B26" s="11">
        <v>5420</v>
      </c>
      <c r="C26" s="11" t="s">
        <v>6</v>
      </c>
      <c r="D26" s="2" t="s">
        <v>47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9</v>
      </c>
      <c r="R26" s="25">
        <v>9</v>
      </c>
      <c r="S26" s="9"/>
    </row>
    <row r="27" spans="1:19" x14ac:dyDescent="0.3">
      <c r="A27" s="10" t="s">
        <v>161</v>
      </c>
      <c r="B27" s="11" t="s">
        <v>162</v>
      </c>
      <c r="C27" s="11" t="s">
        <v>6</v>
      </c>
      <c r="D27" s="2" t="s">
        <v>47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8</v>
      </c>
      <c r="R27" s="25">
        <v>8</v>
      </c>
      <c r="S27" s="9"/>
    </row>
    <row r="28" spans="1:19" x14ac:dyDescent="0.3">
      <c r="A28" s="10" t="s">
        <v>48</v>
      </c>
      <c r="B28" s="11">
        <v>5440</v>
      </c>
      <c r="C28" s="11" t="s">
        <v>6</v>
      </c>
      <c r="D28" s="2" t="s">
        <v>45</v>
      </c>
      <c r="E28" s="2">
        <v>20</v>
      </c>
      <c r="F28" s="2">
        <v>24</v>
      </c>
      <c r="G28" s="2" t="s">
        <v>117</v>
      </c>
      <c r="H28" s="2" t="s">
        <v>118</v>
      </c>
      <c r="I28" s="2" t="s">
        <v>119</v>
      </c>
      <c r="J28" s="2" t="s">
        <v>120</v>
      </c>
      <c r="K28" s="32"/>
      <c r="L28" s="2"/>
      <c r="M28" s="2"/>
      <c r="N28" s="2"/>
      <c r="O28" s="2"/>
      <c r="P28" s="2"/>
      <c r="Q28" s="2"/>
      <c r="R28" s="25">
        <v>20</v>
      </c>
      <c r="S28" s="9"/>
    </row>
    <row r="29" spans="1:19" x14ac:dyDescent="0.3">
      <c r="A29" s="10" t="s">
        <v>49</v>
      </c>
      <c r="B29" s="11">
        <v>5450</v>
      </c>
      <c r="C29" s="11" t="s">
        <v>6</v>
      </c>
      <c r="D29" s="2" t="s">
        <v>45</v>
      </c>
      <c r="E29" s="2"/>
      <c r="F29" s="2"/>
      <c r="G29" s="2"/>
      <c r="H29" s="2"/>
      <c r="I29" s="2"/>
      <c r="J29" s="2"/>
      <c r="K29" s="2"/>
      <c r="L29" s="2">
        <v>30</v>
      </c>
      <c r="M29" s="2"/>
      <c r="N29" s="2"/>
      <c r="O29" s="2">
        <v>30</v>
      </c>
      <c r="P29" s="2"/>
      <c r="Q29" s="2"/>
      <c r="R29" s="25">
        <v>30</v>
      </c>
      <c r="S29" s="9"/>
    </row>
    <row r="30" spans="1:19" ht="12" customHeight="1" x14ac:dyDescent="0.3">
      <c r="A30" s="10" t="s">
        <v>50</v>
      </c>
      <c r="B30" s="11">
        <v>5460</v>
      </c>
      <c r="C30" s="11" t="s">
        <v>6</v>
      </c>
      <c r="D30" s="2" t="s">
        <v>45</v>
      </c>
      <c r="E30" s="2"/>
      <c r="F30" s="2"/>
      <c r="G30" s="2"/>
      <c r="H30" s="2"/>
      <c r="I30" s="2"/>
      <c r="J30" s="2"/>
      <c r="K30" s="2"/>
      <c r="L30" s="2">
        <v>30</v>
      </c>
      <c r="M30" s="2"/>
      <c r="N30" s="2"/>
      <c r="O30" s="2">
        <v>30</v>
      </c>
      <c r="P30" s="2"/>
      <c r="Q30" s="2"/>
      <c r="R30" s="25">
        <v>30</v>
      </c>
      <c r="S30" s="9"/>
    </row>
    <row r="31" spans="1:19" ht="12" customHeight="1" x14ac:dyDescent="0.3">
      <c r="A31" s="10" t="s">
        <v>51</v>
      </c>
      <c r="B31" s="11" t="s">
        <v>52</v>
      </c>
      <c r="C31" s="11" t="s">
        <v>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5"/>
      <c r="S31" s="9"/>
    </row>
    <row r="32" spans="1:19" ht="12" customHeight="1" x14ac:dyDescent="0.3">
      <c r="A32" s="10" t="s">
        <v>53</v>
      </c>
      <c r="B32" s="11">
        <v>5140</v>
      </c>
      <c r="C32" s="11" t="s">
        <v>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5"/>
      <c r="S32" s="9"/>
    </row>
    <row r="33" spans="1:19" x14ac:dyDescent="0.3">
      <c r="A33" s="8" t="s">
        <v>54</v>
      </c>
      <c r="B33" s="2">
        <v>2253</v>
      </c>
      <c r="C33" s="2" t="s">
        <v>123</v>
      </c>
      <c r="D33" s="2" t="s">
        <v>8</v>
      </c>
      <c r="E33" s="2"/>
      <c r="F33" s="2"/>
      <c r="G33" s="2"/>
      <c r="H33" s="2"/>
      <c r="I33" s="2"/>
      <c r="J33" s="2"/>
      <c r="K33" s="2"/>
      <c r="L33" s="2">
        <v>22</v>
      </c>
      <c r="M33" s="2"/>
      <c r="N33" s="2">
        <v>22</v>
      </c>
      <c r="O33" s="2"/>
      <c r="P33" s="2"/>
      <c r="Q33" s="2"/>
      <c r="R33" s="25">
        <v>22</v>
      </c>
      <c r="S33" s="9" t="s">
        <v>154</v>
      </c>
    </row>
    <row r="34" spans="1:19" x14ac:dyDescent="0.3">
      <c r="A34" s="8" t="s">
        <v>55</v>
      </c>
      <c r="B34" s="2">
        <v>2150</v>
      </c>
      <c r="C34" s="2" t="s">
        <v>123</v>
      </c>
      <c r="D34" s="2" t="s">
        <v>8</v>
      </c>
      <c r="E34" s="2"/>
      <c r="F34" s="2"/>
      <c r="G34" s="2"/>
      <c r="H34" s="2"/>
      <c r="I34" s="2"/>
      <c r="J34" s="2"/>
      <c r="K34" s="2"/>
      <c r="L34" s="2">
        <v>28</v>
      </c>
      <c r="M34" s="2">
        <v>28</v>
      </c>
      <c r="N34" s="2"/>
      <c r="O34" s="2"/>
      <c r="P34" s="2"/>
      <c r="Q34" s="2"/>
      <c r="R34" s="25">
        <v>28</v>
      </c>
      <c r="S34" s="30"/>
    </row>
    <row r="35" spans="1:19" x14ac:dyDescent="0.3">
      <c r="A35" s="8" t="s">
        <v>56</v>
      </c>
      <c r="B35" s="2">
        <v>2250</v>
      </c>
      <c r="C35" s="2" t="s">
        <v>123</v>
      </c>
      <c r="D35" s="2" t="s">
        <v>8</v>
      </c>
      <c r="E35" s="2">
        <v>20</v>
      </c>
      <c r="F35" s="2">
        <v>24</v>
      </c>
      <c r="G35" s="2" t="s">
        <v>134</v>
      </c>
      <c r="H35" s="2" t="s">
        <v>139</v>
      </c>
      <c r="I35" s="2" t="s">
        <v>122</v>
      </c>
      <c r="J35" s="2" t="s">
        <v>54</v>
      </c>
      <c r="K35" s="36">
        <v>44260</v>
      </c>
      <c r="L35" s="2"/>
      <c r="M35" s="2"/>
      <c r="N35" s="2"/>
      <c r="O35" s="2"/>
      <c r="P35" s="2"/>
      <c r="Q35" s="2"/>
      <c r="R35" s="25">
        <v>20</v>
      </c>
      <c r="S35" s="37" t="s">
        <v>145</v>
      </c>
    </row>
    <row r="36" spans="1:19" x14ac:dyDescent="0.3">
      <c r="A36" s="8" t="s">
        <v>57</v>
      </c>
      <c r="B36" s="2">
        <v>3050</v>
      </c>
      <c r="C36" s="2" t="s">
        <v>123</v>
      </c>
      <c r="D36" s="2" t="s">
        <v>45</v>
      </c>
      <c r="E36" s="2"/>
      <c r="F36" s="2"/>
      <c r="G36" s="2"/>
      <c r="H36" s="2"/>
      <c r="I36" s="2"/>
      <c r="J36" s="2"/>
      <c r="K36" s="2"/>
      <c r="L36" s="2">
        <v>24</v>
      </c>
      <c r="M36" s="2"/>
      <c r="N36" s="2">
        <v>9</v>
      </c>
      <c r="O36" s="2">
        <v>15</v>
      </c>
      <c r="P36" s="2"/>
      <c r="Q36" s="2"/>
      <c r="R36" s="25">
        <v>24</v>
      </c>
      <c r="S36" s="9" t="s">
        <v>163</v>
      </c>
    </row>
    <row r="37" spans="1:19" x14ac:dyDescent="0.3">
      <c r="A37" s="8" t="s">
        <v>58</v>
      </c>
      <c r="B37" s="2">
        <v>6250</v>
      </c>
      <c r="C37" s="2" t="s">
        <v>123</v>
      </c>
      <c r="D37" s="2" t="s">
        <v>47</v>
      </c>
      <c r="E37" s="2"/>
      <c r="F37" s="2"/>
      <c r="G37" s="2"/>
      <c r="H37" s="2"/>
      <c r="I37" s="2"/>
      <c r="J37" s="2"/>
      <c r="K37" s="2"/>
      <c r="L37" s="2">
        <v>20</v>
      </c>
      <c r="M37" s="2"/>
      <c r="N37" s="2"/>
      <c r="O37" s="2"/>
      <c r="P37" s="2">
        <v>20</v>
      </c>
      <c r="Q37" s="2"/>
      <c r="R37" s="25">
        <v>20</v>
      </c>
      <c r="S37" s="9" t="s">
        <v>155</v>
      </c>
    </row>
    <row r="38" spans="1:19" x14ac:dyDescent="0.3">
      <c r="A38" s="8" t="s">
        <v>59</v>
      </c>
      <c r="B38" s="2">
        <v>3051</v>
      </c>
      <c r="C38" s="2" t="s">
        <v>123</v>
      </c>
      <c r="D38" s="2" t="s">
        <v>45</v>
      </c>
      <c r="E38" s="2"/>
      <c r="F38" s="2"/>
      <c r="G38" s="2"/>
      <c r="H38" s="2"/>
      <c r="I38" s="2"/>
      <c r="J38" s="2"/>
      <c r="K38" s="2"/>
      <c r="L38" s="42">
        <v>20</v>
      </c>
      <c r="M38" s="2"/>
      <c r="N38" s="2"/>
      <c r="O38" s="33">
        <v>24</v>
      </c>
      <c r="P38" s="2"/>
      <c r="Q38" s="2"/>
      <c r="R38" s="25">
        <v>20</v>
      </c>
      <c r="S38" s="35"/>
    </row>
    <row r="39" spans="1:19" x14ac:dyDescent="0.3">
      <c r="A39" s="8" t="s">
        <v>60</v>
      </c>
      <c r="B39" s="2">
        <v>2650</v>
      </c>
      <c r="C39" s="2" t="s">
        <v>123</v>
      </c>
      <c r="D39" s="2" t="s">
        <v>20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11</v>
      </c>
      <c r="R39" s="25">
        <v>11</v>
      </c>
      <c r="S39" s="9"/>
    </row>
    <row r="40" spans="1:19" x14ac:dyDescent="0.3">
      <c r="A40" s="8" t="s">
        <v>61</v>
      </c>
      <c r="B40" s="2">
        <v>2350</v>
      </c>
      <c r="C40" s="2" t="s">
        <v>123</v>
      </c>
      <c r="D40" s="2" t="s">
        <v>17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14</v>
      </c>
      <c r="R40" s="25">
        <v>14</v>
      </c>
      <c r="S40" s="9"/>
    </row>
    <row r="41" spans="1:19" x14ac:dyDescent="0.3">
      <c r="A41" s="8" t="s">
        <v>62</v>
      </c>
      <c r="B41" s="2">
        <v>1550</v>
      </c>
      <c r="C41" s="2" t="s">
        <v>123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5"/>
      <c r="S41" s="9"/>
    </row>
    <row r="42" spans="1:19" x14ac:dyDescent="0.3">
      <c r="A42" s="8" t="s">
        <v>63</v>
      </c>
      <c r="B42" s="2">
        <v>2652</v>
      </c>
      <c r="C42" s="2" t="s">
        <v>123</v>
      </c>
      <c r="D42" s="2" t="s">
        <v>64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5"/>
      <c r="S42" s="9"/>
    </row>
    <row r="43" spans="1:19" x14ac:dyDescent="0.3">
      <c r="A43" s="8" t="s">
        <v>65</v>
      </c>
      <c r="B43" s="2">
        <v>2651</v>
      </c>
      <c r="C43" s="2" t="s">
        <v>123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5"/>
      <c r="S43" s="9"/>
    </row>
    <row r="44" spans="1:19" x14ac:dyDescent="0.3">
      <c r="A44" s="8" t="s">
        <v>66</v>
      </c>
      <c r="B44" s="2">
        <v>3240</v>
      </c>
      <c r="C44" s="2" t="s">
        <v>67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5"/>
      <c r="S44" s="9"/>
    </row>
    <row r="45" spans="1:19" x14ac:dyDescent="0.3">
      <c r="A45" s="8" t="s">
        <v>68</v>
      </c>
      <c r="B45" s="2">
        <v>2140</v>
      </c>
      <c r="C45" s="2" t="s">
        <v>67</v>
      </c>
      <c r="D45" s="2" t="s">
        <v>8</v>
      </c>
      <c r="E45" s="2"/>
      <c r="F45" s="2"/>
      <c r="G45" s="2"/>
      <c r="H45" s="2"/>
      <c r="I45" s="2"/>
      <c r="J45" s="2"/>
      <c r="K45" s="2"/>
      <c r="L45" s="2">
        <v>27</v>
      </c>
      <c r="M45" s="2">
        <v>27</v>
      </c>
      <c r="N45" s="2"/>
      <c r="O45" s="2"/>
      <c r="P45" s="2"/>
      <c r="Q45" s="2"/>
      <c r="R45" s="25">
        <v>27</v>
      </c>
      <c r="S45" s="37" t="s">
        <v>160</v>
      </c>
    </row>
    <row r="46" spans="1:19" x14ac:dyDescent="0.3">
      <c r="A46" s="8" t="s">
        <v>69</v>
      </c>
      <c r="B46" s="2">
        <v>2240</v>
      </c>
      <c r="C46" s="2" t="s">
        <v>67</v>
      </c>
      <c r="D46" s="2" t="s">
        <v>8</v>
      </c>
      <c r="E46" s="2">
        <v>20</v>
      </c>
      <c r="F46" s="2">
        <v>22</v>
      </c>
      <c r="G46" s="2" t="s">
        <v>134</v>
      </c>
      <c r="H46" s="2" t="s">
        <v>140</v>
      </c>
      <c r="I46" s="2" t="s">
        <v>122</v>
      </c>
      <c r="J46" s="2" t="s">
        <v>68</v>
      </c>
      <c r="K46" s="36">
        <v>44253</v>
      </c>
      <c r="L46" s="2"/>
      <c r="M46" s="2"/>
      <c r="N46" s="2"/>
      <c r="O46" s="2"/>
      <c r="P46" s="2"/>
      <c r="Q46" s="2"/>
      <c r="R46" s="25">
        <v>20</v>
      </c>
      <c r="S46" s="37" t="s">
        <v>157</v>
      </c>
    </row>
    <row r="47" spans="1:19" x14ac:dyDescent="0.3">
      <c r="A47" s="8" t="s">
        <v>70</v>
      </c>
      <c r="B47" s="2">
        <v>2241</v>
      </c>
      <c r="C47" s="2" t="s">
        <v>67</v>
      </c>
      <c r="D47" s="2" t="s">
        <v>8</v>
      </c>
      <c r="E47" s="2"/>
      <c r="F47" s="2"/>
      <c r="G47" s="2"/>
      <c r="H47" s="2"/>
      <c r="I47" s="2"/>
      <c r="J47" s="2"/>
      <c r="K47" s="2"/>
      <c r="L47" s="2">
        <v>21</v>
      </c>
      <c r="M47" s="2"/>
      <c r="N47" s="2">
        <v>21</v>
      </c>
      <c r="O47" s="2"/>
      <c r="P47" s="2"/>
      <c r="Q47" s="2"/>
      <c r="R47" s="25">
        <v>21</v>
      </c>
      <c r="S47" s="37" t="s">
        <v>156</v>
      </c>
    </row>
    <row r="48" spans="1:19" x14ac:dyDescent="0.3">
      <c r="A48" s="8" t="s">
        <v>71</v>
      </c>
      <c r="B48" s="2">
        <v>2141</v>
      </c>
      <c r="C48" s="2" t="s">
        <v>67</v>
      </c>
      <c r="D48" s="2" t="s">
        <v>72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5"/>
      <c r="S48" s="9"/>
    </row>
    <row r="49" spans="1:19" x14ac:dyDescent="0.3">
      <c r="A49" s="8" t="s">
        <v>73</v>
      </c>
      <c r="B49" s="2">
        <v>2640</v>
      </c>
      <c r="C49" s="2" t="s">
        <v>67</v>
      </c>
      <c r="D49" s="2" t="s">
        <v>20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v>16</v>
      </c>
      <c r="R49" s="25">
        <v>16</v>
      </c>
      <c r="S49" s="9"/>
    </row>
    <row r="50" spans="1:19" x14ac:dyDescent="0.3">
      <c r="A50" s="8" t="s">
        <v>74</v>
      </c>
      <c r="B50" s="2">
        <v>2641</v>
      </c>
      <c r="C50" s="2" t="s">
        <v>67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5"/>
      <c r="S50" s="9"/>
    </row>
    <row r="51" spans="1:19" x14ac:dyDescent="0.3">
      <c r="A51" s="13" t="s">
        <v>75</v>
      </c>
      <c r="B51" s="2">
        <v>6240</v>
      </c>
      <c r="C51" s="2" t="s">
        <v>67</v>
      </c>
      <c r="D51" s="2" t="s">
        <v>47</v>
      </c>
      <c r="E51" s="2"/>
      <c r="F51" s="2"/>
      <c r="G51" s="2"/>
      <c r="H51" s="2"/>
      <c r="I51" s="2"/>
      <c r="J51" s="2"/>
      <c r="K51" s="2"/>
      <c r="L51" s="2">
        <v>20</v>
      </c>
      <c r="M51" s="2"/>
      <c r="N51" s="2">
        <v>9</v>
      </c>
      <c r="O51" s="2"/>
      <c r="P51" s="2">
        <v>11</v>
      </c>
      <c r="Q51" s="2"/>
      <c r="R51" s="25">
        <v>20</v>
      </c>
      <c r="S51" s="9"/>
    </row>
    <row r="52" spans="1:19" x14ac:dyDescent="0.3">
      <c r="A52" s="14" t="s">
        <v>76</v>
      </c>
      <c r="B52" s="2">
        <v>3040</v>
      </c>
      <c r="C52" s="2" t="s">
        <v>67</v>
      </c>
      <c r="D52" s="2" t="s">
        <v>45</v>
      </c>
      <c r="E52" s="2"/>
      <c r="F52" s="2"/>
      <c r="G52" s="2"/>
      <c r="H52" s="2"/>
      <c r="I52" s="2"/>
      <c r="J52" s="2"/>
      <c r="K52" s="2"/>
      <c r="L52" s="2">
        <v>31</v>
      </c>
      <c r="M52" s="2"/>
      <c r="N52" s="2"/>
      <c r="O52" s="2">
        <v>31</v>
      </c>
      <c r="P52" s="2"/>
      <c r="Q52" s="2"/>
      <c r="R52" s="25">
        <v>31</v>
      </c>
      <c r="S52" s="37" t="s">
        <v>159</v>
      </c>
    </row>
    <row r="53" spans="1:19" x14ac:dyDescent="0.3">
      <c r="A53" s="14" t="s">
        <v>77</v>
      </c>
      <c r="B53" s="2">
        <v>3041</v>
      </c>
      <c r="C53" s="2" t="s">
        <v>67</v>
      </c>
      <c r="D53" s="2" t="s">
        <v>45</v>
      </c>
      <c r="E53" s="2"/>
      <c r="F53" s="2"/>
      <c r="G53" s="2"/>
      <c r="H53" s="2"/>
      <c r="I53" s="2"/>
      <c r="J53" s="2"/>
      <c r="K53" s="2"/>
      <c r="L53" s="2">
        <v>31</v>
      </c>
      <c r="M53" s="2"/>
      <c r="N53" s="2">
        <v>9</v>
      </c>
      <c r="O53" s="2">
        <v>22</v>
      </c>
      <c r="P53" s="2"/>
      <c r="Q53" s="2"/>
      <c r="R53" s="25">
        <v>31</v>
      </c>
      <c r="S53" s="37" t="s">
        <v>158</v>
      </c>
    </row>
    <row r="54" spans="1:19" x14ac:dyDescent="0.3">
      <c r="A54" s="8" t="s">
        <v>78</v>
      </c>
      <c r="B54" s="2">
        <v>2340</v>
      </c>
      <c r="C54" s="2" t="s">
        <v>67</v>
      </c>
      <c r="D54" s="2" t="s">
        <v>17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v>15</v>
      </c>
      <c r="R54" s="25">
        <v>15</v>
      </c>
      <c r="S54" s="9"/>
    </row>
    <row r="55" spans="1:19" x14ac:dyDescent="0.3">
      <c r="A55" s="8" t="s">
        <v>79</v>
      </c>
      <c r="B55" s="2">
        <v>1540</v>
      </c>
      <c r="C55" s="2" t="s">
        <v>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5"/>
      <c r="S55" s="9"/>
    </row>
    <row r="56" spans="1:19" x14ac:dyDescent="0.3">
      <c r="A56" s="8" t="s">
        <v>80</v>
      </c>
      <c r="B56" s="2">
        <v>6330</v>
      </c>
      <c r="C56" s="2" t="s">
        <v>124</v>
      </c>
      <c r="D56" s="2" t="s">
        <v>47</v>
      </c>
      <c r="E56" s="2"/>
      <c r="F56" s="2"/>
      <c r="G56" s="2"/>
      <c r="H56" s="2"/>
      <c r="I56" s="2"/>
      <c r="J56" s="2"/>
      <c r="K56" s="2"/>
      <c r="L56" s="2">
        <v>20</v>
      </c>
      <c r="M56" s="2"/>
      <c r="N56" s="2"/>
      <c r="O56" s="2"/>
      <c r="P56" s="2">
        <v>20</v>
      </c>
      <c r="Q56" s="2"/>
      <c r="R56" s="25">
        <v>20</v>
      </c>
      <c r="S56" s="9"/>
    </row>
    <row r="57" spans="1:19" x14ac:dyDescent="0.3">
      <c r="A57" s="8" t="s">
        <v>81</v>
      </c>
      <c r="B57" s="2">
        <v>2130</v>
      </c>
      <c r="C57" s="2" t="s">
        <v>124</v>
      </c>
      <c r="D57" s="2" t="s">
        <v>8</v>
      </c>
      <c r="E57" s="2"/>
      <c r="F57" s="2"/>
      <c r="G57" s="2"/>
      <c r="H57" s="2"/>
      <c r="I57" s="2"/>
      <c r="J57" s="2"/>
      <c r="K57" s="2"/>
      <c r="L57" s="2">
        <v>29</v>
      </c>
      <c r="M57" s="2">
        <v>29</v>
      </c>
      <c r="N57" s="2"/>
      <c r="O57" s="2"/>
      <c r="P57" s="2"/>
      <c r="Q57" s="2"/>
      <c r="R57" s="25">
        <v>29</v>
      </c>
      <c r="S57" s="9" t="s">
        <v>142</v>
      </c>
    </row>
    <row r="58" spans="1:19" x14ac:dyDescent="0.3">
      <c r="A58" s="8" t="s">
        <v>82</v>
      </c>
      <c r="B58" s="2">
        <v>2134</v>
      </c>
      <c r="C58" s="2" t="s">
        <v>124</v>
      </c>
      <c r="D58" s="2" t="s">
        <v>8</v>
      </c>
      <c r="E58" s="2"/>
      <c r="F58" s="2"/>
      <c r="G58" s="2"/>
      <c r="H58" s="2"/>
      <c r="I58" s="2"/>
      <c r="J58" s="2"/>
      <c r="K58" s="2"/>
      <c r="L58" s="2">
        <v>26</v>
      </c>
      <c r="M58" s="2">
        <v>26</v>
      </c>
      <c r="N58" s="2"/>
      <c r="O58" s="2"/>
      <c r="P58" s="2"/>
      <c r="Q58" s="2"/>
      <c r="R58" s="25">
        <v>26</v>
      </c>
      <c r="S58" s="9"/>
    </row>
    <row r="59" spans="1:19" x14ac:dyDescent="0.3">
      <c r="A59" s="8" t="s">
        <v>83</v>
      </c>
      <c r="B59" s="2">
        <v>3730</v>
      </c>
      <c r="C59" s="2" t="s">
        <v>124</v>
      </c>
      <c r="D59" s="2" t="s">
        <v>11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v>40</v>
      </c>
      <c r="R59" s="25">
        <v>40</v>
      </c>
      <c r="S59" s="9"/>
    </row>
    <row r="60" spans="1:19" x14ac:dyDescent="0.3">
      <c r="A60" s="8" t="s">
        <v>84</v>
      </c>
      <c r="B60" s="2">
        <v>6230</v>
      </c>
      <c r="C60" s="2" t="s">
        <v>124</v>
      </c>
      <c r="D60" s="2" t="s">
        <v>47</v>
      </c>
      <c r="E60" s="2"/>
      <c r="F60" s="2"/>
      <c r="G60" s="2"/>
      <c r="H60" s="2"/>
      <c r="I60" s="2"/>
      <c r="J60" s="2"/>
      <c r="K60" s="2"/>
      <c r="L60" s="2">
        <v>26</v>
      </c>
      <c r="M60" s="2"/>
      <c r="N60" s="2"/>
      <c r="O60" s="2"/>
      <c r="P60" s="2">
        <v>26</v>
      </c>
      <c r="Q60" s="2"/>
      <c r="R60" s="25">
        <v>26</v>
      </c>
      <c r="S60" s="9"/>
    </row>
    <row r="61" spans="1:19" x14ac:dyDescent="0.3">
      <c r="A61" s="8" t="s">
        <v>85</v>
      </c>
      <c r="B61" s="2">
        <v>6530</v>
      </c>
      <c r="C61" s="2" t="s">
        <v>124</v>
      </c>
      <c r="D61" s="2" t="s">
        <v>47</v>
      </c>
      <c r="E61" s="2"/>
      <c r="F61" s="2"/>
      <c r="G61" s="2"/>
      <c r="H61" s="2"/>
      <c r="I61" s="2"/>
      <c r="J61" s="2"/>
      <c r="K61" s="2"/>
      <c r="L61" s="2">
        <v>30</v>
      </c>
      <c r="M61" s="2"/>
      <c r="N61" s="2"/>
      <c r="O61" s="2"/>
      <c r="P61" s="2">
        <v>30</v>
      </c>
      <c r="Q61" s="2"/>
      <c r="R61" s="25">
        <v>30</v>
      </c>
      <c r="S61" s="9"/>
    </row>
    <row r="62" spans="1:19" x14ac:dyDescent="0.3">
      <c r="A62" s="8" t="s">
        <v>86</v>
      </c>
      <c r="B62" s="2">
        <v>6531</v>
      </c>
      <c r="C62" s="2" t="s">
        <v>124</v>
      </c>
      <c r="D62" s="2" t="s">
        <v>47</v>
      </c>
      <c r="E62" s="2"/>
      <c r="F62" s="2"/>
      <c r="G62" s="2"/>
      <c r="H62" s="2"/>
      <c r="I62" s="2"/>
      <c r="J62" s="2"/>
      <c r="K62" s="2"/>
      <c r="L62" s="2">
        <v>30</v>
      </c>
      <c r="M62" s="2"/>
      <c r="N62" s="2"/>
      <c r="O62" s="2"/>
      <c r="P62" s="2">
        <v>30</v>
      </c>
      <c r="Q62" s="2"/>
      <c r="R62" s="25">
        <v>30</v>
      </c>
      <c r="S62" s="9"/>
    </row>
    <row r="63" spans="1:19" x14ac:dyDescent="0.3">
      <c r="A63" s="8"/>
      <c r="B63" s="2" t="s">
        <v>87</v>
      </c>
      <c r="C63" s="2"/>
      <c r="D63" s="2"/>
      <c r="E63" s="2">
        <v>15</v>
      </c>
      <c r="F63" s="2"/>
      <c r="G63" s="2"/>
      <c r="H63" s="2"/>
      <c r="I63" s="2"/>
      <c r="J63" s="2"/>
      <c r="K63" s="2"/>
      <c r="L63" s="2">
        <v>0</v>
      </c>
      <c r="M63" s="2"/>
      <c r="N63" s="2"/>
      <c r="O63" s="2"/>
      <c r="P63" s="2"/>
      <c r="Q63" s="2"/>
      <c r="R63" s="25"/>
      <c r="S63" s="9"/>
    </row>
    <row r="64" spans="1:19" s="6" customFormat="1" x14ac:dyDescent="0.3">
      <c r="A64" s="20" t="s">
        <v>109</v>
      </c>
      <c r="B64" s="5"/>
      <c r="C64" s="5"/>
      <c r="D64" s="5"/>
      <c r="E64" s="5">
        <f>SUM(E2:E63)</f>
        <v>90</v>
      </c>
      <c r="F64" s="5"/>
      <c r="G64" s="5"/>
      <c r="H64" s="5"/>
      <c r="I64" s="5"/>
      <c r="J64" s="5"/>
      <c r="K64" s="5"/>
      <c r="L64" s="5">
        <f t="shared" ref="L64:R64" si="0">SUM(L2:L63)</f>
        <v>769</v>
      </c>
      <c r="M64" s="5">
        <f t="shared" si="0"/>
        <v>213</v>
      </c>
      <c r="N64" s="5">
        <f t="shared" si="0"/>
        <v>235</v>
      </c>
      <c r="O64" s="5">
        <f t="shared" si="0"/>
        <v>188</v>
      </c>
      <c r="P64" s="5">
        <f t="shared" si="0"/>
        <v>137</v>
      </c>
      <c r="Q64" s="5">
        <f t="shared" si="0"/>
        <v>212</v>
      </c>
      <c r="R64" s="5">
        <f t="shared" si="0"/>
        <v>1056</v>
      </c>
      <c r="S64" s="21"/>
    </row>
    <row r="65" spans="1:19" x14ac:dyDescent="0.3">
      <c r="A65" s="15" t="s">
        <v>88</v>
      </c>
      <c r="B65" s="2" t="s">
        <v>89</v>
      </c>
      <c r="C65" s="2" t="s">
        <v>6</v>
      </c>
      <c r="D65" s="2" t="s">
        <v>90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>
        <v>12</v>
      </c>
      <c r="R65" s="25">
        <v>12</v>
      </c>
      <c r="S65" s="9"/>
    </row>
    <row r="66" spans="1:19" x14ac:dyDescent="0.3">
      <c r="A66" s="15" t="s">
        <v>91</v>
      </c>
      <c r="B66" s="2" t="s">
        <v>92</v>
      </c>
      <c r="C66" s="2" t="s">
        <v>6</v>
      </c>
      <c r="D66" s="2" t="s">
        <v>90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12</v>
      </c>
      <c r="R66" s="25">
        <v>12</v>
      </c>
      <c r="S66" s="9"/>
    </row>
    <row r="67" spans="1:19" x14ac:dyDescent="0.3">
      <c r="A67" s="15" t="s">
        <v>93</v>
      </c>
      <c r="B67" s="2" t="s">
        <v>94</v>
      </c>
      <c r="C67" s="2" t="s">
        <v>6</v>
      </c>
      <c r="D67" s="2" t="s">
        <v>90</v>
      </c>
      <c r="E67" s="2">
        <v>12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5">
        <v>12</v>
      </c>
      <c r="S67" s="9"/>
    </row>
    <row r="68" spans="1:19" x14ac:dyDescent="0.3">
      <c r="A68" s="15" t="s">
        <v>95</v>
      </c>
      <c r="B68" s="2" t="s">
        <v>96</v>
      </c>
      <c r="C68" s="2" t="s">
        <v>6</v>
      </c>
      <c r="D68" s="2" t="s">
        <v>90</v>
      </c>
      <c r="E68" s="2">
        <v>12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5">
        <v>12</v>
      </c>
      <c r="S68" s="9"/>
    </row>
    <row r="69" spans="1:19" x14ac:dyDescent="0.3">
      <c r="A69" s="15" t="s">
        <v>97</v>
      </c>
      <c r="B69" s="2" t="s">
        <v>98</v>
      </c>
      <c r="C69" s="2" t="s">
        <v>6</v>
      </c>
      <c r="D69" s="2" t="s">
        <v>90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5</v>
      </c>
      <c r="R69" s="25">
        <v>0</v>
      </c>
      <c r="S69" s="9"/>
    </row>
    <row r="70" spans="1:19" x14ac:dyDescent="0.3">
      <c r="A70" s="15" t="s">
        <v>99</v>
      </c>
      <c r="B70" s="2">
        <v>4940</v>
      </c>
      <c r="C70" s="2" t="s">
        <v>67</v>
      </c>
      <c r="D70" s="2" t="s">
        <v>90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6</v>
      </c>
      <c r="R70" s="2">
        <v>4</v>
      </c>
      <c r="S70" s="9" t="s">
        <v>144</v>
      </c>
    </row>
    <row r="71" spans="1:19" x14ac:dyDescent="0.3">
      <c r="A71" s="15" t="s">
        <v>100</v>
      </c>
      <c r="B71" s="2">
        <v>4950</v>
      </c>
      <c r="C71" s="2" t="s">
        <v>123</v>
      </c>
      <c r="D71" s="2" t="s">
        <v>90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8">
        <v>6</v>
      </c>
      <c r="R71" s="28">
        <v>4</v>
      </c>
      <c r="S71" s="9" t="s">
        <v>144</v>
      </c>
    </row>
    <row r="72" spans="1:19" s="6" customFormat="1" x14ac:dyDescent="0.3">
      <c r="A72" s="27" t="s">
        <v>151</v>
      </c>
      <c r="B72" s="33" t="s">
        <v>25</v>
      </c>
      <c r="C72" s="28"/>
      <c r="D72" s="28"/>
      <c r="E72" s="28">
        <v>5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>
        <v>5</v>
      </c>
      <c r="S72" s="9" t="s">
        <v>166</v>
      </c>
    </row>
    <row r="73" spans="1:19" x14ac:dyDescent="0.3">
      <c r="A73" s="27" t="s">
        <v>146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>
        <v>0</v>
      </c>
      <c r="S73" s="30"/>
    </row>
    <row r="74" spans="1:19" x14ac:dyDescent="0.3">
      <c r="A74" s="27" t="s">
        <v>152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  <c r="S74" s="30"/>
    </row>
    <row r="75" spans="1:19" x14ac:dyDescent="0.3">
      <c r="A75" s="22" t="s">
        <v>108</v>
      </c>
      <c r="B75" s="7"/>
      <c r="C75" s="7"/>
      <c r="D75" s="7"/>
      <c r="E75" s="7">
        <f>SUBTOTAL(109,E65:E74)</f>
        <v>29</v>
      </c>
      <c r="F75" s="7">
        <f t="shared" ref="F75:Q75" si="1">SUBTOTAL(109,F65:F74)</f>
        <v>0</v>
      </c>
      <c r="G75" s="7">
        <f t="shared" si="1"/>
        <v>0</v>
      </c>
      <c r="H75" s="7">
        <f t="shared" si="1"/>
        <v>0</v>
      </c>
      <c r="I75" s="7">
        <f t="shared" si="1"/>
        <v>0</v>
      </c>
      <c r="J75" s="7">
        <f t="shared" si="1"/>
        <v>0</v>
      </c>
      <c r="K75" s="7">
        <f t="shared" si="1"/>
        <v>0</v>
      </c>
      <c r="L75" s="7">
        <f t="shared" si="1"/>
        <v>0</v>
      </c>
      <c r="M75" s="7">
        <f t="shared" si="1"/>
        <v>0</v>
      </c>
      <c r="N75" s="7">
        <f t="shared" si="1"/>
        <v>0</v>
      </c>
      <c r="O75" s="7">
        <f t="shared" si="1"/>
        <v>0</v>
      </c>
      <c r="P75" s="7">
        <f t="shared" si="1"/>
        <v>0</v>
      </c>
      <c r="Q75" s="7">
        <f t="shared" si="1"/>
        <v>41</v>
      </c>
      <c r="R75" s="26"/>
      <c r="S75" s="23"/>
    </row>
    <row r="76" spans="1:19" x14ac:dyDescent="0.3">
      <c r="A76" s="15" t="s">
        <v>147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8"/>
    </row>
    <row r="77" spans="1:19" x14ac:dyDescent="0.3">
      <c r="A77" s="27" t="s">
        <v>148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  <c r="S77" s="34"/>
    </row>
    <row r="78" spans="1:19" x14ac:dyDescent="0.3">
      <c r="A78" s="15" t="s">
        <v>149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5"/>
      <c r="S78" s="34"/>
    </row>
    <row r="79" spans="1:19" x14ac:dyDescent="0.3">
      <c r="A79" s="15" t="s">
        <v>150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5"/>
      <c r="S79" s="34"/>
    </row>
    <row r="80" spans="1:19" x14ac:dyDescent="0.3">
      <c r="A80" s="40" t="s">
        <v>108</v>
      </c>
      <c r="B80" s="5"/>
      <c r="C80" s="5"/>
      <c r="D80" s="5"/>
      <c r="E80" s="5">
        <f t="shared" ref="E80:Q80" si="2">SUBTOTAL(109,E76:E79)</f>
        <v>0</v>
      </c>
      <c r="F80" s="5">
        <f t="shared" si="2"/>
        <v>0</v>
      </c>
      <c r="G80" s="5">
        <f t="shared" si="2"/>
        <v>0</v>
      </c>
      <c r="H80" s="5">
        <f t="shared" si="2"/>
        <v>0</v>
      </c>
      <c r="I80" s="5">
        <f t="shared" si="2"/>
        <v>0</v>
      </c>
      <c r="J80" s="5">
        <f t="shared" si="2"/>
        <v>0</v>
      </c>
      <c r="K80" s="5">
        <f t="shared" si="2"/>
        <v>0</v>
      </c>
      <c r="L80" s="5">
        <f t="shared" si="2"/>
        <v>0</v>
      </c>
      <c r="M80" s="5">
        <f t="shared" si="2"/>
        <v>0</v>
      </c>
      <c r="N80" s="5">
        <f t="shared" si="2"/>
        <v>0</v>
      </c>
      <c r="O80" s="5">
        <f t="shared" si="2"/>
        <v>0</v>
      </c>
      <c r="P80" s="5">
        <f t="shared" si="2"/>
        <v>0</v>
      </c>
      <c r="Q80" s="5">
        <f t="shared" si="2"/>
        <v>0</v>
      </c>
      <c r="R80" s="5"/>
      <c r="S80" s="41"/>
    </row>
    <row r="81" spans="1:3" x14ac:dyDescent="0.3">
      <c r="B81" s="4" t="s">
        <v>125</v>
      </c>
      <c r="C81" s="4" t="s">
        <v>126</v>
      </c>
    </row>
    <row r="82" spans="1:3" x14ac:dyDescent="0.3">
      <c r="A82" s="3" t="s">
        <v>127</v>
      </c>
      <c r="B82" s="4">
        <v>29</v>
      </c>
      <c r="C82" s="4">
        <v>116</v>
      </c>
    </row>
    <row r="83" spans="1:3" x14ac:dyDescent="0.3">
      <c r="A83" s="3" t="s">
        <v>128</v>
      </c>
      <c r="B83" s="4">
        <f>E75</f>
        <v>29</v>
      </c>
      <c r="C83" s="4">
        <f>E64</f>
        <v>90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FASE 2A</vt:lpstr>
    </vt:vector>
  </TitlesOfParts>
  <Company>AZ Delta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Corte Dieter</dc:creator>
  <cp:lastModifiedBy>Labeeuw Ann</cp:lastModifiedBy>
  <dcterms:created xsi:type="dcterms:W3CDTF">2020-12-13T15:11:24Z</dcterms:created>
  <dcterms:modified xsi:type="dcterms:W3CDTF">2021-04-19T07:09:07Z</dcterms:modified>
</cp:coreProperties>
</file>